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2_Projekti\42_Digitalizacija\08_Projektne naloge\04_Energetski Managemant\"/>
    </mc:Choice>
  </mc:AlternateContent>
  <xr:revisionPtr revIDLastSave="0" documentId="13_ncr:1_{74E8467A-7E9B-45E9-A955-F106B0EB50A8}" xr6:coauthVersionLast="47" xr6:coauthVersionMax="47" xr10:uidLastSave="{00000000-0000-0000-0000-000000000000}"/>
  <bookViews>
    <workbookView xWindow="30300" yWindow="240" windowWidth="18540" windowHeight="14430" xr2:uid="{1B2FD633-8C7A-473A-9C14-83BF6BBBEDAA}"/>
  </bookViews>
  <sheets>
    <sheet name="PV_september" sheetId="2" r:id="rId1"/>
    <sheet name="List1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6" i="2" l="1"/>
  <c r="Z86" i="2"/>
  <c r="Y86" i="2"/>
  <c r="AA85" i="2"/>
  <c r="Z85" i="2"/>
  <c r="Y85" i="2"/>
  <c r="E14" i="2"/>
  <c r="E20" i="2" s="1"/>
  <c r="E24" i="2" s="1"/>
  <c r="E12" i="2" l="1"/>
  <c r="E21" i="2" s="1"/>
  <c r="E25" i="2"/>
</calcChain>
</file>

<file path=xl/sharedStrings.xml><?xml version="1.0" encoding="utf-8"?>
<sst xmlns="http://schemas.openxmlformats.org/spreadsheetml/2006/main" count="47" uniqueCount="27">
  <si>
    <t>Hranilnik in SE Komunala Kranj</t>
  </si>
  <si>
    <t>PE Nova poslovna stavba PVE</t>
  </si>
  <si>
    <t>6-124735</t>
  </si>
  <si>
    <t>6-125125</t>
  </si>
  <si>
    <t>Proizvedena električna energija Zarica</t>
  </si>
  <si>
    <t>6-1666</t>
  </si>
  <si>
    <t>SN merilno mesto CČN Zarica</t>
  </si>
  <si>
    <t>kWh</t>
  </si>
  <si>
    <t>€</t>
  </si>
  <si>
    <t>€/kWh</t>
  </si>
  <si>
    <t>Cena kWh od Vizij (spodaj izsek iz projektne naloge razpisa e-mobilnosti Kranj)</t>
  </si>
  <si>
    <t>ET A</t>
  </si>
  <si>
    <t>ET A-</t>
  </si>
  <si>
    <t>1.9.2023 - 30.9.2023</t>
  </si>
  <si>
    <t>Glej spodaj - Moj elektro nima mesečnega povzetka za september oz. je napačen!</t>
  </si>
  <si>
    <t>MOJ ELEKTRO</t>
  </si>
  <si>
    <t xml:space="preserve">POGODBA </t>
  </si>
  <si>
    <t>IZRAČUN</t>
  </si>
  <si>
    <t>IZRAČUNANA CENA IZ HEP TABELE</t>
  </si>
  <si>
    <t>VIR PODATKA</t>
  </si>
  <si>
    <t>Skupaj za plačilo</t>
  </si>
  <si>
    <t xml:space="preserve">Skupaj za plačilo </t>
  </si>
  <si>
    <t xml:space="preserve">Cena kWh </t>
  </si>
  <si>
    <t>Skupaj prodana energija - brez DDV</t>
  </si>
  <si>
    <t>Plačilo za lastnika PV</t>
  </si>
  <si>
    <t xml:space="preserve">Za račun brez </t>
  </si>
  <si>
    <t xml:space="preserve">Razlika, ki jo plačamo ko dobimo od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</si>
</sst>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4" fontId="0" fillId="0" borderId="0" xfId="0" applyNumberFormat="1"/>
    <xf numFmtId="0" fontId="2" fillId="0" borderId="0" xfId="0" applyFont="1"/>
    <xf numFmtId="0" fontId="1" fillId="0" borderId="0" xfId="0" applyFont="1"/>
    <xf numFmtId="4" fontId="0" fillId="2" borderId="0" xfId="0" applyNumberFormat="1" applyFill="1"/>
    <xf numFmtId="164" fontId="3" fillId="2" borderId="0" xfId="0" applyNumberFormat="1" applyFont="1" applyFill="1" applyAlignment="1">
      <alignment vertical="center"/>
    </xf>
    <xf numFmtId="0" fontId="0" fillId="3" borderId="0" xfId="0" applyFill="1"/>
    <xf numFmtId="4" fontId="0" fillId="3" borderId="0" xfId="0" applyNumberFormat="1" applyFill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19050</xdr:colOff>
      <xdr:row>20</xdr:row>
      <xdr:rowOff>82951</xdr:rowOff>
    </xdr:from>
    <xdr:to>
      <xdr:col>41</xdr:col>
      <xdr:colOff>21350</xdr:colOff>
      <xdr:row>29</xdr:row>
      <xdr:rowOff>177604</xdr:rowOff>
    </xdr:to>
    <xdr:pic>
      <xdr:nvPicPr>
        <xdr:cNvPr id="5" name="Slika 4">
          <a:extLst>
            <a:ext uri="{FF2B5EF4-FFF2-40B4-BE49-F238E27FC236}">
              <a16:creationId xmlns:a16="http://schemas.microsoft.com/office/drawing/2014/main" id="{62FB1B4B-F6B7-2CEA-5882-4DD20F69E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221200" y="3892951"/>
          <a:ext cx="9755900" cy="1809153"/>
        </a:xfrm>
        <a:prstGeom prst="rect">
          <a:avLst/>
        </a:prstGeom>
      </xdr:spPr>
    </xdr:pic>
    <xdr:clientData/>
  </xdr:twoCellAnchor>
  <xdr:twoCellAnchor editAs="oneCell">
    <xdr:from>
      <xdr:col>24</xdr:col>
      <xdr:colOff>97267</xdr:colOff>
      <xdr:row>0</xdr:row>
      <xdr:rowOff>135082</xdr:rowOff>
    </xdr:from>
    <xdr:to>
      <xdr:col>40</xdr:col>
      <xdr:colOff>135082</xdr:colOff>
      <xdr:row>9</xdr:row>
      <xdr:rowOff>160699</xdr:rowOff>
    </xdr:to>
    <xdr:pic>
      <xdr:nvPicPr>
        <xdr:cNvPr id="8" name="Slika 7">
          <a:extLst>
            <a:ext uri="{FF2B5EF4-FFF2-40B4-BE49-F238E27FC236}">
              <a16:creationId xmlns:a16="http://schemas.microsoft.com/office/drawing/2014/main" id="{8EDFD610-7429-9979-BF27-6EF7F8BDAB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618812" y="135082"/>
          <a:ext cx="9735997" cy="1740117"/>
        </a:xfrm>
        <a:prstGeom prst="rect">
          <a:avLst/>
        </a:prstGeom>
      </xdr:spPr>
    </xdr:pic>
    <xdr:clientData/>
  </xdr:twoCellAnchor>
  <xdr:twoCellAnchor editAs="oneCell">
    <xdr:from>
      <xdr:col>24</xdr:col>
      <xdr:colOff>12122</xdr:colOff>
      <xdr:row>10</xdr:row>
      <xdr:rowOff>30306</xdr:rowOff>
    </xdr:from>
    <xdr:to>
      <xdr:col>40</xdr:col>
      <xdr:colOff>126423</xdr:colOff>
      <xdr:row>18</xdr:row>
      <xdr:rowOff>134532</xdr:rowOff>
    </xdr:to>
    <xdr:pic>
      <xdr:nvPicPr>
        <xdr:cNvPr id="9" name="Slika 8">
          <a:extLst>
            <a:ext uri="{FF2B5EF4-FFF2-40B4-BE49-F238E27FC236}">
              <a16:creationId xmlns:a16="http://schemas.microsoft.com/office/drawing/2014/main" id="{71D9536F-ADA6-331E-EE2D-C59366CC8F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533667" y="1935306"/>
          <a:ext cx="9812483" cy="1628226"/>
        </a:xfrm>
        <a:prstGeom prst="rect">
          <a:avLst/>
        </a:prstGeom>
      </xdr:spPr>
    </xdr:pic>
    <xdr:clientData/>
  </xdr:twoCellAnchor>
  <xdr:twoCellAnchor editAs="oneCell">
    <xdr:from>
      <xdr:col>9</xdr:col>
      <xdr:colOff>60614</xdr:colOff>
      <xdr:row>10</xdr:row>
      <xdr:rowOff>17318</xdr:rowOff>
    </xdr:from>
    <xdr:to>
      <xdr:col>24</xdr:col>
      <xdr:colOff>458617</xdr:colOff>
      <xdr:row>19</xdr:row>
      <xdr:rowOff>82547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CCDBB062-CFAD-13CC-E7F9-724034F80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490114" y="1922318"/>
          <a:ext cx="9490048" cy="1779729"/>
        </a:xfrm>
        <a:prstGeom prst="rect">
          <a:avLst/>
        </a:prstGeom>
      </xdr:spPr>
    </xdr:pic>
    <xdr:clientData/>
  </xdr:twoCellAnchor>
  <xdr:twoCellAnchor editAs="oneCell">
    <xdr:from>
      <xdr:col>8</xdr:col>
      <xdr:colOff>588818</xdr:colOff>
      <xdr:row>0</xdr:row>
      <xdr:rowOff>0</xdr:rowOff>
    </xdr:from>
    <xdr:to>
      <xdr:col>25</xdr:col>
      <xdr:colOff>118337</xdr:colOff>
      <xdr:row>9</xdr:row>
      <xdr:rowOff>111622</xdr:rowOff>
    </xdr:to>
    <xdr:pic>
      <xdr:nvPicPr>
        <xdr:cNvPr id="10" name="Slika 9">
          <a:extLst>
            <a:ext uri="{FF2B5EF4-FFF2-40B4-BE49-F238E27FC236}">
              <a16:creationId xmlns:a16="http://schemas.microsoft.com/office/drawing/2014/main" id="{0B4BFF1A-DB75-8566-7FBF-2B5D53722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412182" y="0"/>
          <a:ext cx="9833837" cy="1826122"/>
        </a:xfrm>
        <a:prstGeom prst="rect">
          <a:avLst/>
        </a:prstGeom>
      </xdr:spPr>
    </xdr:pic>
    <xdr:clientData/>
  </xdr:twoCellAnchor>
  <xdr:twoCellAnchor editAs="oneCell">
    <xdr:from>
      <xdr:col>9</xdr:col>
      <xdr:colOff>380999</xdr:colOff>
      <xdr:row>24</xdr:row>
      <xdr:rowOff>167760</xdr:rowOff>
    </xdr:from>
    <xdr:to>
      <xdr:col>27</xdr:col>
      <xdr:colOff>514119</xdr:colOff>
      <xdr:row>47</xdr:row>
      <xdr:rowOff>151603</xdr:rowOff>
    </xdr:to>
    <xdr:pic>
      <xdr:nvPicPr>
        <xdr:cNvPr id="12" name="Slika 11">
          <a:extLst>
            <a:ext uri="{FF2B5EF4-FFF2-40B4-BE49-F238E27FC236}">
              <a16:creationId xmlns:a16="http://schemas.microsoft.com/office/drawing/2014/main" id="{49645C86-D0E9-CC42-52CC-502DD55C69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10499" y="4739760"/>
          <a:ext cx="11043575" cy="43653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A0A9E-6E8C-453D-A68E-EB94E10BB99A}">
  <dimension ref="A1:AA86"/>
  <sheetViews>
    <sheetView tabSelected="1" zoomScale="110" zoomScaleNormal="110" workbookViewId="0">
      <selection activeCell="C26" sqref="C26"/>
    </sheetView>
  </sheetViews>
  <sheetFormatPr defaultRowHeight="15" x14ac:dyDescent="0.25"/>
  <cols>
    <col min="1" max="1" width="5.7109375" style="1" customWidth="1"/>
    <col min="2" max="2" width="13.28515625" customWidth="1"/>
    <col min="3" max="3" width="34.85546875" customWidth="1"/>
    <col min="4" max="4" width="5.85546875" customWidth="1"/>
    <col min="5" max="5" width="18.7109375" customWidth="1"/>
    <col min="6" max="6" width="5.85546875" customWidth="1"/>
    <col min="8" max="8" width="9.140625" style="8"/>
  </cols>
  <sheetData>
    <row r="1" spans="1:8" x14ac:dyDescent="0.25">
      <c r="H1" s="8" t="s">
        <v>19</v>
      </c>
    </row>
    <row r="2" spans="1:8" x14ac:dyDescent="0.25">
      <c r="B2" t="s">
        <v>4</v>
      </c>
      <c r="E2" t="s">
        <v>13</v>
      </c>
    </row>
    <row r="4" spans="1:8" x14ac:dyDescent="0.25">
      <c r="A4" s="1">
        <v>1</v>
      </c>
      <c r="B4" t="s">
        <v>2</v>
      </c>
      <c r="C4" t="s">
        <v>0</v>
      </c>
      <c r="D4" s="3" t="s">
        <v>7</v>
      </c>
      <c r="E4" s="3">
        <v>10426.99</v>
      </c>
      <c r="F4" s="3" t="s">
        <v>7</v>
      </c>
      <c r="G4" s="3" t="s">
        <v>11</v>
      </c>
      <c r="H4" s="9" t="s">
        <v>15</v>
      </c>
    </row>
    <row r="5" spans="1:8" x14ac:dyDescent="0.25">
      <c r="A5" s="1">
        <v>2</v>
      </c>
      <c r="B5" t="s">
        <v>3</v>
      </c>
      <c r="C5" t="s">
        <v>1</v>
      </c>
      <c r="D5" s="3" t="s">
        <v>7</v>
      </c>
      <c r="E5" s="3">
        <v>10439.67</v>
      </c>
      <c r="F5" s="3" t="s">
        <v>7</v>
      </c>
      <c r="G5" s="3" t="s">
        <v>11</v>
      </c>
      <c r="H5" s="9" t="s">
        <v>15</v>
      </c>
    </row>
    <row r="6" spans="1:8" x14ac:dyDescent="0.25">
      <c r="D6" s="3"/>
      <c r="E6" s="3"/>
      <c r="F6" s="3"/>
    </row>
    <row r="7" spans="1:8" x14ac:dyDescent="0.25">
      <c r="A7" s="1">
        <v>3</v>
      </c>
      <c r="B7" t="s">
        <v>5</v>
      </c>
      <c r="C7" t="s">
        <v>6</v>
      </c>
      <c r="D7" s="3" t="s">
        <v>7</v>
      </c>
      <c r="E7" s="6">
        <v>108</v>
      </c>
      <c r="F7" s="3" t="s">
        <v>7</v>
      </c>
      <c r="G7" s="3" t="s">
        <v>12</v>
      </c>
      <c r="H7" s="9" t="s">
        <v>15</v>
      </c>
    </row>
    <row r="8" spans="1:8" x14ac:dyDescent="0.25">
      <c r="D8" s="3"/>
      <c r="E8" s="3"/>
      <c r="F8" s="3"/>
    </row>
    <row r="10" spans="1:8" x14ac:dyDescent="0.25">
      <c r="B10" t="s">
        <v>22</v>
      </c>
      <c r="D10" t="s">
        <v>9</v>
      </c>
      <c r="E10">
        <v>0.15365999999999999</v>
      </c>
      <c r="F10" t="s">
        <v>9</v>
      </c>
      <c r="H10" s="8" t="s">
        <v>16</v>
      </c>
    </row>
    <row r="12" spans="1:8" x14ac:dyDescent="0.25">
      <c r="B12" t="s">
        <v>23</v>
      </c>
      <c r="D12" t="s">
        <v>8</v>
      </c>
      <c r="E12" s="2">
        <f>E7*E10</f>
        <v>16.595279999999999</v>
      </c>
      <c r="F12" t="s">
        <v>8</v>
      </c>
      <c r="H12" s="8" t="s">
        <v>17</v>
      </c>
    </row>
    <row r="14" spans="1:8" x14ac:dyDescent="0.25">
      <c r="B14" t="s">
        <v>24</v>
      </c>
      <c r="D14" s="3" t="s">
        <v>7</v>
      </c>
      <c r="E14" s="3">
        <f>E4+E5-E7</f>
        <v>20758.66</v>
      </c>
      <c r="F14" s="3" t="s">
        <v>7</v>
      </c>
      <c r="H14" s="8" t="s">
        <v>17</v>
      </c>
    </row>
    <row r="16" spans="1:8" x14ac:dyDescent="0.25">
      <c r="B16" t="s">
        <v>10</v>
      </c>
      <c r="D16" t="s">
        <v>9</v>
      </c>
      <c r="E16" s="7">
        <v>0.240783</v>
      </c>
      <c r="F16" t="s">
        <v>9</v>
      </c>
      <c r="H16" s="8" t="s">
        <v>18</v>
      </c>
    </row>
    <row r="19" spans="3:9" x14ac:dyDescent="0.25">
      <c r="D19" s="3"/>
      <c r="E19" s="3"/>
      <c r="F19" s="3"/>
    </row>
    <row r="20" spans="3:9" x14ac:dyDescent="0.25">
      <c r="C20" s="4" t="s">
        <v>20</v>
      </c>
      <c r="D20" s="3" t="s">
        <v>8</v>
      </c>
      <c r="E20" s="3">
        <f>E14*E16</f>
        <v>4998.3324307800003</v>
      </c>
      <c r="F20" s="3"/>
      <c r="H20" s="8" t="s">
        <v>17</v>
      </c>
    </row>
    <row r="21" spans="3:9" x14ac:dyDescent="0.25">
      <c r="C21" t="s">
        <v>21</v>
      </c>
      <c r="D21" s="3" t="s">
        <v>8</v>
      </c>
      <c r="E21" s="3">
        <f>E12+E20</f>
        <v>5014.9277107799999</v>
      </c>
      <c r="F21" s="3"/>
    </row>
    <row r="22" spans="3:9" x14ac:dyDescent="0.25">
      <c r="D22" s="3"/>
      <c r="E22" s="3"/>
      <c r="F22" s="3"/>
    </row>
    <row r="23" spans="3:9" x14ac:dyDescent="0.25">
      <c r="I23" t="s">
        <v>14</v>
      </c>
    </row>
    <row r="24" spans="3:9" x14ac:dyDescent="0.25">
      <c r="C24" s="4" t="s">
        <v>25</v>
      </c>
      <c r="E24" s="3">
        <f>E20</f>
        <v>4998.3324307800003</v>
      </c>
      <c r="H24" s="8" t="s">
        <v>17</v>
      </c>
    </row>
    <row r="25" spans="3:9" x14ac:dyDescent="0.25">
      <c r="C25" s="5" t="s">
        <v>26</v>
      </c>
      <c r="E25" s="2">
        <f>E12</f>
        <v>16.595279999999999</v>
      </c>
      <c r="H25" s="8" t="s">
        <v>17</v>
      </c>
    </row>
    <row r="81" spans="25:27" x14ac:dyDescent="0.25">
      <c r="Y81">
        <v>5324</v>
      </c>
      <c r="Z81">
        <v>9541</v>
      </c>
    </row>
    <row r="82" spans="25:27" x14ac:dyDescent="0.25">
      <c r="Y82">
        <v>5029</v>
      </c>
      <c r="Z82">
        <v>9086</v>
      </c>
    </row>
    <row r="83" spans="25:27" x14ac:dyDescent="0.25">
      <c r="Y83">
        <v>4363</v>
      </c>
      <c r="Z83">
        <v>8092</v>
      </c>
    </row>
    <row r="85" spans="25:27" x14ac:dyDescent="0.25">
      <c r="Y85">
        <f>Y82-Y83</f>
        <v>666</v>
      </c>
      <c r="Z85">
        <f>Z82-Z83</f>
        <v>994</v>
      </c>
      <c r="AA85">
        <f>Y85+Z85</f>
        <v>1660</v>
      </c>
    </row>
    <row r="86" spans="25:27" x14ac:dyDescent="0.25">
      <c r="Y86">
        <f>Y81-Y82</f>
        <v>295</v>
      </c>
      <c r="Z86">
        <f>Z81-Z82</f>
        <v>455</v>
      </c>
      <c r="AA86">
        <f>Y86+Z86</f>
        <v>750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4624E-5725-4712-AEB0-29F33DB7E6A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PV_september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 Kunišič</dc:creator>
  <cp:lastModifiedBy>Primož Kunšič</cp:lastModifiedBy>
  <dcterms:created xsi:type="dcterms:W3CDTF">2022-10-13T05:13:01Z</dcterms:created>
  <dcterms:modified xsi:type="dcterms:W3CDTF">2024-01-18T10:39:47Z</dcterms:modified>
</cp:coreProperties>
</file>